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m. II ketv\"/>
    </mc:Choice>
  </mc:AlternateContent>
  <xr:revisionPtr revIDLastSave="0" documentId="8_{B9FA28D7-ACB7-47F3-B072-837FE543BE2C}" xr6:coauthVersionLast="47" xr6:coauthVersionMax="47" xr10:uidLastSave="{00000000-0000-0000-0000-000000000000}"/>
  <bookViews>
    <workbookView xWindow="-120" yWindow="-120" windowWidth="29040" windowHeight="15840" activeTab="10" xr2:uid="{00000000-000D-0000-FFFF-FFFF00000000}"/>
  </bookViews>
  <sheets>
    <sheet name="Vabalninko" sheetId="14" r:id="rId1"/>
    <sheet name="Širvėnos" sheetId="13" r:id="rId2"/>
    <sheet name="Parovėjos" sheetId="12" r:id="rId3"/>
    <sheet name="Papilio" sheetId="11" r:id="rId4"/>
    <sheet name="Pabiržės" sheetId="10" r:id="rId5"/>
    <sheet name="Pačeriaukštės" sheetId="9" r:id="rId6"/>
    <sheet name="N.Radviliškio" sheetId="15" r:id="rId7"/>
    <sheet name="Biržų m." sheetId="7" r:id="rId8"/>
    <sheet name="ADM " sheetId="6" r:id="rId9"/>
    <sheet name="ADM sveik." sheetId="5" r:id="rId10"/>
    <sheet name="ADM aplinkos aps." sheetId="4" r:id="rId11"/>
    <sheet name="Forma Nr.1" sheetId="1" r:id="rId12"/>
    <sheet name="Lapas2" sheetId="2" r:id="rId13"/>
    <sheet name="Lapas3" sheetId="3" r:id="rId14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D30" i="5" l="1"/>
  <c r="E30" i="5"/>
  <c r="F30" i="5"/>
  <c r="H30" i="5"/>
  <c r="B30" i="6"/>
  <c r="D30" i="6"/>
  <c r="E30" i="6"/>
  <c r="F30" i="6"/>
  <c r="H30" i="6"/>
  <c r="B30" i="7"/>
  <c r="D30" i="7"/>
  <c r="E30" i="7"/>
  <c r="F30" i="7"/>
  <c r="H30" i="7"/>
  <c r="D30" i="9"/>
  <c r="E30" i="9"/>
  <c r="F30" i="9"/>
  <c r="H30" i="9"/>
  <c r="B30" i="9"/>
  <c r="G32" i="10"/>
  <c r="I32" i="10" s="1"/>
  <c r="B30" i="10"/>
  <c r="D30" i="10"/>
  <c r="E30" i="10"/>
  <c r="F30" i="10"/>
  <c r="H30" i="10"/>
  <c r="B30" i="11"/>
  <c r="D30" i="11"/>
  <c r="E30" i="11"/>
  <c r="F30" i="11"/>
  <c r="H30" i="11"/>
  <c r="D30" i="12"/>
  <c r="E30" i="12"/>
  <c r="F30" i="12"/>
  <c r="H30" i="12"/>
  <c r="B30" i="12"/>
  <c r="D30" i="13"/>
  <c r="E30" i="13"/>
  <c r="F30" i="13"/>
  <c r="H30" i="13"/>
  <c r="B30" i="13"/>
  <c r="B30" i="14"/>
  <c r="D30" i="4" l="1"/>
  <c r="E30" i="4"/>
  <c r="F30" i="4"/>
  <c r="H30" i="4"/>
  <c r="C30" i="4"/>
  <c r="C30" i="5"/>
  <c r="I31" i="4"/>
  <c r="I30" i="4" s="1"/>
  <c r="G31" i="6"/>
  <c r="G31" i="7"/>
  <c r="G31" i="9"/>
  <c r="G31" i="10"/>
  <c r="G31" i="11"/>
  <c r="G31" i="12"/>
  <c r="G31" i="13"/>
  <c r="C30" i="6"/>
  <c r="C30" i="7"/>
  <c r="C30" i="9"/>
  <c r="C30" i="10"/>
  <c r="C30" i="11"/>
  <c r="C30" i="12"/>
  <c r="C30" i="13"/>
  <c r="G32" i="14"/>
  <c r="I32" i="14" s="1"/>
  <c r="G31" i="14"/>
  <c r="D30" i="14"/>
  <c r="E30" i="14"/>
  <c r="F30" i="14"/>
  <c r="H30" i="14"/>
  <c r="C30" i="14"/>
  <c r="I31" i="12" l="1"/>
  <c r="I30" i="12" s="1"/>
  <c r="G30" i="12"/>
  <c r="G30" i="4"/>
  <c r="I31" i="5"/>
  <c r="I30" i="5" s="1"/>
  <c r="G30" i="5"/>
  <c r="I31" i="6"/>
  <c r="I30" i="6" s="1"/>
  <c r="G30" i="6"/>
  <c r="I31" i="7"/>
  <c r="I30" i="7" s="1"/>
  <c r="G30" i="7"/>
  <c r="I31" i="9"/>
  <c r="I30" i="9" s="1"/>
  <c r="G30" i="9"/>
  <c r="I31" i="10"/>
  <c r="I30" i="10" s="1"/>
  <c r="G30" i="10"/>
  <c r="I31" i="11"/>
  <c r="I30" i="11" s="1"/>
  <c r="G30" i="11"/>
  <c r="I31" i="13"/>
  <c r="I30" i="13" s="1"/>
  <c r="G30" i="13"/>
  <c r="G30" i="14"/>
  <c r="I31" i="14"/>
  <c r="I30" i="14" s="1"/>
</calcChain>
</file>

<file path=xl/sharedStrings.xml><?xml version="1.0" encoding="utf-8"?>
<sst xmlns="http://schemas.openxmlformats.org/spreadsheetml/2006/main" count="535" uniqueCount="79">
  <si>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</si>
  <si>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</si>
  <si>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</si>
  <si>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</si>
  <si>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</si>
  <si>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</si>
  <si>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</si>
  <si>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</si>
  <si>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</si>
  <si>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</si>
  <si>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</si>
  <si>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</si>
  <si>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</si>
  <si>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</si>
  <si>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</si>
  <si>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</si>
  <si>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</si>
  <si>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</si>
  <si>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</si>
  <si>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</si>
  <si>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</si>
  <si>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</si>
  <si>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</si>
  <si>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</si>
  <si>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</si>
  <si>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</si>
  <si>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</si>
  <si>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</si>
  <si>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20__ m. _______ d.  ketvirčio, pusmečio, metų ataskaitos forma)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</si>
  <si>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</si>
  <si>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</si>
  <si>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</si>
  <si>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BIUDŽETO VYKDYMO ATASKAITŲ AIŠKINAMOJO RAŠTO BIUDŽETINIŲ ĮSTAIGŲ PAJAMŲ 2024 M. KOVO 31 D.</t>
  </si>
  <si>
    <t>I ketvirčio</t>
  </si>
  <si>
    <t>Aplinkos apsaugos specialioji programa</t>
  </si>
  <si>
    <t>B1-</t>
  </si>
  <si>
    <t>Savivaldybės sveikatos rėmimo specialioji programa</t>
  </si>
  <si>
    <t>Finansavimo šaltinis 1 4.1.1.1</t>
  </si>
  <si>
    <r>
      <t xml:space="preserve">(Biudžeto vykdymo ataskaitų aiškinamojo rašto </t>
    </r>
    <r>
      <rPr>
        <b/>
        <strike/>
        <sz val="8"/>
        <rFont val="Times New Roman"/>
        <family val="1"/>
        <charset val="186"/>
      </rPr>
      <t>b</t>
    </r>
    <r>
      <rPr>
        <b/>
        <sz val="8"/>
        <rFont val="Times New Roman"/>
        <family val="1"/>
        <charset val="186"/>
      </rPr>
      <t>iudžetinių įstaigų pajamų 20__ m. _______ d.  ketvirčio, pusmečio, metų ataskaitos forma)</t>
    </r>
  </si>
  <si>
    <t>Pajamų už teikiamas paslaugas išlaidos (pajamos už paslaugas, patalpų nuoma)</t>
  </si>
  <si>
    <t>Finansavimo šaltinis 1 4.1.1.1 (patalpų nuoma)</t>
  </si>
  <si>
    <t>Finansavimo šaltinis 1 4.1.1.1 (už paslaugas)</t>
  </si>
  <si>
    <t>Biržų rajono savivaldybės administracijos Biržų miesto seniūnija, 188642856</t>
  </si>
  <si>
    <t>Biržų rajono savivaldybės administracija, Vytauto g. 38 Biržai, 188642660</t>
  </si>
  <si>
    <t>Seniūnas</t>
  </si>
  <si>
    <t>Giedrius Kubilius</t>
  </si>
  <si>
    <t>Bihalterinės apskaitos skyriaus buhalterė apskaitininkė</t>
  </si>
  <si>
    <t>Irma Ožalienė</t>
  </si>
  <si>
    <t>Jurga Bagamolovienė</t>
  </si>
  <si>
    <t>Administracijos direktorė</t>
  </si>
  <si>
    <t>Seniūnė</t>
  </si>
  <si>
    <t>Kristina Undzėnienė</t>
  </si>
  <si>
    <t>Biržų rajono savivaldybės administracijos Pačeriaukštės seniūnija, 188643043</t>
  </si>
  <si>
    <t>Aurimas Frankas</t>
  </si>
  <si>
    <t>Biržų rajono savivaldybės administracijos Pabiržės seniūnija, 188643577</t>
  </si>
  <si>
    <t>Vita Zurbaitė</t>
  </si>
  <si>
    <t>Biržų rajono savivaldybės administracijos Papilio seniūnija, 188643424</t>
  </si>
  <si>
    <t>Renas Čygas</t>
  </si>
  <si>
    <t>Biržų rajono savivaldybės administracijos Parovėjos seniūnija, 188643381</t>
  </si>
  <si>
    <t>Daiva Juozaitienė</t>
  </si>
  <si>
    <t>Biržų rajono savivaldybės administracijos Širvėnos seniūnija, 188643239</t>
  </si>
  <si>
    <t>Saulius Eigirdas</t>
  </si>
  <si>
    <t>Biržų rajono savivaldybės administracijos Vabalninko seniūnija, 188643196</t>
  </si>
  <si>
    <t>Laimutis Brazdžionis</t>
  </si>
  <si>
    <t>Biržų rajono savivaldybės administracijos Nemunėlio Radviliškio seniūnija, 288643610</t>
  </si>
  <si>
    <t>Finansavimo šaltinis 1.4.1.1.1</t>
  </si>
  <si>
    <t>BIUDŽETO VYKDYMO ATASKAITŲ AIŠKINAMOJO RAŠTO BIUDŽETINIŲ ĮSTAIGŲ PAJAMŲ 2024 M. BIRŽELIO 30 D.</t>
  </si>
  <si>
    <t>II ketvirčio</t>
  </si>
  <si>
    <t>B1-5081</t>
  </si>
  <si>
    <t>B1-5082</t>
  </si>
  <si>
    <t>B1-5083</t>
  </si>
  <si>
    <t>B1-5084</t>
  </si>
  <si>
    <t>B1-5085</t>
  </si>
  <si>
    <t>B1-5086</t>
  </si>
  <si>
    <t>B1-5087</t>
  </si>
  <si>
    <t>B1-5088</t>
  </si>
  <si>
    <t>B1-5089</t>
  </si>
  <si>
    <t>B1-5090</t>
  </si>
  <si>
    <t>B1-5091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</si>
</sst>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name val="Times New Roman"/>
      <family val="1"/>
      <charset val="186"/>
    </font>
    <font>
      <b/>
      <strike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14" fontId="5" fillId="0" borderId="2" xfId="2" applyNumberFormat="1" applyFont="1" applyBorder="1" applyAlignment="1">
      <alignment horizontal="left" vertical="center" wrapText="1"/>
    </xf>
    <xf numFmtId="0" fontId="23" fillId="0" borderId="0" xfId="0" applyFont="1"/>
    <xf numFmtId="2" fontId="8" fillId="0" borderId="1" xfId="0" applyNumberFormat="1" applyFont="1" applyBorder="1"/>
    <xf numFmtId="49" fontId="7" fillId="0" borderId="4" xfId="0" applyNumberFormat="1" applyFont="1" applyBorder="1" applyAlignment="1">
      <alignment horizontal="left" wrapText="1"/>
    </xf>
    <xf numFmtId="0" fontId="6" fillId="0" borderId="2" xfId="0" applyFont="1" applyBorder="1" applyAlignment="1">
      <alignment horizontal="center"/>
    </xf>
    <xf numFmtId="0" fontId="3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12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C9DA-25B3-410B-A66D-45A0DA99C5E9}">
  <sheetPr>
    <pageSetUpPr fitToPage="1"/>
  </sheetPr>
  <dimension ref="A1:S45"/>
  <sheetViews>
    <sheetView zoomScale="98" zoomScaleNormal="98" workbookViewId="0">
      <selection activeCell="F20" sqref="F20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43" t="s">
        <v>38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6" t="s">
        <v>62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66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67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45477</v>
      </c>
      <c r="D19" s="3" t="s">
        <v>2</v>
      </c>
      <c r="E19" s="1" t="s">
        <v>78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>
        <v>188642660</v>
      </c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39</v>
      </c>
      <c r="D25" s="6"/>
      <c r="E25" s="6"/>
      <c r="F25" s="6"/>
      <c r="G25" s="6"/>
      <c r="H25" s="6" t="s">
        <v>6</v>
      </c>
      <c r="I25" s="18">
        <v>188643196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44">
        <f>B31+B32</f>
        <v>348.59999999999997</v>
      </c>
      <c r="C30" s="23">
        <f>C31+C32</f>
        <v>5500</v>
      </c>
      <c r="D30" s="23">
        <f t="shared" ref="D30:I30" si="0">D31+D32</f>
        <v>3695.36</v>
      </c>
      <c r="E30" s="23">
        <f t="shared" si="0"/>
        <v>3761.9399999999996</v>
      </c>
      <c r="F30" s="23">
        <f t="shared" si="0"/>
        <v>3761.9399999999996</v>
      </c>
      <c r="G30" s="23">
        <f t="shared" si="0"/>
        <v>282.02000000000021</v>
      </c>
      <c r="H30" s="23">
        <f t="shared" si="0"/>
        <v>0</v>
      </c>
      <c r="I30" s="23">
        <f t="shared" si="0"/>
        <v>282.02000000000021</v>
      </c>
      <c r="J30" s="24"/>
    </row>
    <row r="31" spans="1:11">
      <c r="A31" s="13" t="s">
        <v>40</v>
      </c>
      <c r="B31" s="23">
        <v>91.83</v>
      </c>
      <c r="C31" s="23">
        <v>4430</v>
      </c>
      <c r="D31" s="44">
        <v>2784.44</v>
      </c>
      <c r="E31" s="23">
        <v>2651.93</v>
      </c>
      <c r="F31" s="23">
        <v>2651.93</v>
      </c>
      <c r="G31" s="44">
        <f>B31+D31-E31</f>
        <v>224.34000000000015</v>
      </c>
      <c r="H31" s="23">
        <v>0</v>
      </c>
      <c r="I31" s="44">
        <f>G31+H31</f>
        <v>224.34000000000015</v>
      </c>
      <c r="J31" s="24"/>
    </row>
    <row r="32" spans="1:11">
      <c r="A32" s="13" t="s">
        <v>41</v>
      </c>
      <c r="B32" s="23">
        <v>256.77</v>
      </c>
      <c r="C32" s="23">
        <v>1070</v>
      </c>
      <c r="D32" s="23">
        <v>910.92</v>
      </c>
      <c r="E32" s="44">
        <v>1110.01</v>
      </c>
      <c r="F32" s="23">
        <v>1110.01</v>
      </c>
      <c r="G32" s="23">
        <f>B32+D32-E32</f>
        <v>57.680000000000064</v>
      </c>
      <c r="H32" s="23">
        <v>0</v>
      </c>
      <c r="I32" s="23">
        <f>G32+H32</f>
        <v>57.680000000000064</v>
      </c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8" t="s">
        <v>44</v>
      </c>
      <c r="D38" s="28"/>
      <c r="F38" s="10"/>
      <c r="H38" s="28" t="s">
        <v>63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46</v>
      </c>
      <c r="B41" s="30"/>
      <c r="C41" s="6"/>
      <c r="D41" s="31"/>
      <c r="E41" s="6"/>
      <c r="F41" s="6"/>
      <c r="G41" s="6"/>
      <c r="H41" s="30" t="s">
        <v>47</v>
      </c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mergeCells count="7">
    <mergeCell ref="A35:I35"/>
    <mergeCell ref="A10:I10"/>
    <mergeCell ref="A11:I11"/>
    <mergeCell ref="A13:I13"/>
    <mergeCell ref="A14:I14"/>
    <mergeCell ref="A16:I16"/>
    <mergeCell ref="A17:I17"/>
  </mergeCells>
  <pageMargins left="0.7" right="0.7" top="0.75" bottom="0.75" header="0.3" footer="0.3"/>
  <pageSetup paperSize="9" scale="5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C8158-F419-45DF-95D0-4BE4968EB529}">
  <sheetPr>
    <pageSetUpPr fitToPage="1"/>
  </sheetPr>
  <dimension ref="A1:S45"/>
  <sheetViews>
    <sheetView topLeftCell="A16" zoomScale="98" zoomScaleNormal="98" workbookViewId="0">
      <selection activeCell="E19" sqref="E19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43" t="s">
        <v>38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6" t="s">
        <v>43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66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67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45477</v>
      </c>
      <c r="D19" s="3" t="s">
        <v>2</v>
      </c>
      <c r="E19" s="1" t="s">
        <v>69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/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36</v>
      </c>
      <c r="D25" s="6"/>
      <c r="E25" s="6"/>
      <c r="F25" s="6"/>
      <c r="G25" s="6"/>
      <c r="H25" s="6" t="s">
        <v>6</v>
      </c>
      <c r="I25" s="18">
        <v>188642660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23"/>
      <c r="C30" s="23">
        <f>C31+C32</f>
        <v>0</v>
      </c>
      <c r="D30" s="23">
        <f t="shared" ref="D30:I30" si="0">D31+D32</f>
        <v>0</v>
      </c>
      <c r="E30" s="23">
        <f t="shared" si="0"/>
        <v>9000</v>
      </c>
      <c r="F30" s="23">
        <f t="shared" si="0"/>
        <v>9000</v>
      </c>
      <c r="G30" s="23">
        <f t="shared" si="0"/>
        <v>0</v>
      </c>
      <c r="H30" s="23">
        <f t="shared" si="0"/>
        <v>0</v>
      </c>
      <c r="I30" s="23">
        <f t="shared" si="0"/>
        <v>0</v>
      </c>
      <c r="J30" s="24"/>
    </row>
    <row r="31" spans="1:11">
      <c r="A31" s="13" t="s">
        <v>37</v>
      </c>
      <c r="B31" s="23"/>
      <c r="C31" s="23">
        <v>0</v>
      </c>
      <c r="D31" s="23">
        <v>0</v>
      </c>
      <c r="E31" s="23">
        <v>9000</v>
      </c>
      <c r="F31" s="23">
        <v>9000</v>
      </c>
      <c r="G31" s="23">
        <v>0</v>
      </c>
      <c r="H31" s="23">
        <v>0</v>
      </c>
      <c r="I31" s="23">
        <f>G31+H31</f>
        <v>0</v>
      </c>
      <c r="J31" s="24"/>
    </row>
    <row r="32" spans="1:11">
      <c r="A32" s="13" t="s">
        <v>16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8" t="s">
        <v>49</v>
      </c>
      <c r="D38" s="28"/>
      <c r="F38" s="10"/>
      <c r="H38" s="28" t="s">
        <v>48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46</v>
      </c>
      <c r="B41" s="30"/>
      <c r="C41" s="6"/>
      <c r="D41" s="31"/>
      <c r="E41" s="6"/>
      <c r="F41" s="6"/>
      <c r="G41" s="6"/>
      <c r="H41" s="30" t="s">
        <v>47</v>
      </c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mergeCells count="7">
    <mergeCell ref="A35:I35"/>
    <mergeCell ref="A10:I10"/>
    <mergeCell ref="A11:I11"/>
    <mergeCell ref="A13:I13"/>
    <mergeCell ref="A14:I14"/>
    <mergeCell ref="A16:I16"/>
    <mergeCell ref="A17:I17"/>
  </mergeCells>
  <pageMargins left="0.7" right="0.7" top="0.75" bottom="0.75" header="0.3" footer="0.3"/>
  <pageSetup paperSize="9" scale="5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4C067-B292-4578-827B-547898AF0818}">
  <sheetPr>
    <pageSetUpPr fitToPage="1"/>
  </sheetPr>
  <dimension ref="A1:S45"/>
  <sheetViews>
    <sheetView tabSelected="1" zoomScale="98" zoomScaleNormal="98" workbookViewId="0">
      <selection activeCell="E19" sqref="E19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10" t="s">
        <v>28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6" t="s">
        <v>43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66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67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45477</v>
      </c>
      <c r="D19" s="3" t="s">
        <v>2</v>
      </c>
      <c r="E19" s="1" t="s">
        <v>68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/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34</v>
      </c>
      <c r="D25" s="6"/>
      <c r="E25" s="6"/>
      <c r="F25" s="6"/>
      <c r="G25" s="6"/>
      <c r="H25" s="6" t="s">
        <v>6</v>
      </c>
      <c r="I25" s="18">
        <v>188642660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23"/>
      <c r="C30" s="23">
        <f>C31+C32</f>
        <v>0</v>
      </c>
      <c r="D30" s="23">
        <f t="shared" ref="D30:I30" si="0">D31+D32</f>
        <v>0</v>
      </c>
      <c r="E30" s="23">
        <f t="shared" si="0"/>
        <v>30440.28</v>
      </c>
      <c r="F30" s="23">
        <f t="shared" si="0"/>
        <v>30440.28</v>
      </c>
      <c r="G30" s="23">
        <f t="shared" si="0"/>
        <v>0</v>
      </c>
      <c r="H30" s="23">
        <f t="shared" si="0"/>
        <v>0</v>
      </c>
      <c r="I30" s="23">
        <f t="shared" si="0"/>
        <v>0</v>
      </c>
      <c r="J30" s="24"/>
    </row>
    <row r="31" spans="1:11">
      <c r="A31" s="13" t="s">
        <v>65</v>
      </c>
      <c r="B31" s="23"/>
      <c r="C31" s="23">
        <v>0</v>
      </c>
      <c r="D31" s="23">
        <v>0</v>
      </c>
      <c r="E31" s="23">
        <v>30440.28</v>
      </c>
      <c r="F31" s="23">
        <v>30440.28</v>
      </c>
      <c r="G31" s="23">
        <v>0</v>
      </c>
      <c r="H31" s="23">
        <v>0</v>
      </c>
      <c r="I31" s="23">
        <f>G31+H31</f>
        <v>0</v>
      </c>
      <c r="J31" s="24"/>
    </row>
    <row r="32" spans="1:11">
      <c r="A32" s="13" t="s">
        <v>16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8" t="s">
        <v>49</v>
      </c>
      <c r="D38" s="28"/>
      <c r="F38" s="10"/>
      <c r="H38" s="28" t="s">
        <v>48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46</v>
      </c>
      <c r="B41" s="30"/>
      <c r="C41" s="6"/>
      <c r="D41" s="31"/>
      <c r="E41" s="6"/>
      <c r="F41" s="6"/>
      <c r="G41" s="6"/>
      <c r="H41" s="30" t="s">
        <v>47</v>
      </c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mergeCells count="7">
    <mergeCell ref="A35:I35"/>
    <mergeCell ref="A10:I10"/>
    <mergeCell ref="A11:I11"/>
    <mergeCell ref="A13:I13"/>
    <mergeCell ref="A14:I14"/>
    <mergeCell ref="A16:I16"/>
    <mergeCell ref="A17:I17"/>
  </mergeCells>
  <pageMargins left="0.7" right="0.7" top="0.75" bottom="0.75" header="0.3" footer="0.3"/>
  <pageSetup paperSize="9" scale="5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opLeftCell="A22" zoomScale="98" zoomScaleNormal="98" workbookViewId="0">
      <selection activeCell="A19" sqref="A19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10" t="s">
        <v>28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52"/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32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33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45386</v>
      </c>
      <c r="D19" s="3" t="s">
        <v>2</v>
      </c>
      <c r="E19" s="1" t="s">
        <v>35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/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34</v>
      </c>
      <c r="D25" s="6"/>
      <c r="E25" s="6"/>
      <c r="F25" s="6"/>
      <c r="G25" s="6"/>
      <c r="H25" s="6" t="s">
        <v>6</v>
      </c>
      <c r="I25" s="18">
        <v>188642660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23"/>
      <c r="C30" s="23"/>
      <c r="D30" s="23"/>
      <c r="E30" s="23"/>
      <c r="F30" s="23"/>
      <c r="G30" s="23"/>
      <c r="H30" s="23"/>
      <c r="I30" s="23"/>
      <c r="J30" s="24"/>
    </row>
    <row r="31" spans="1:11">
      <c r="A31" s="13" t="s">
        <v>16</v>
      </c>
      <c r="B31" s="23"/>
      <c r="C31" s="23"/>
      <c r="D31" s="23"/>
      <c r="E31" s="23"/>
      <c r="F31" s="23"/>
      <c r="G31" s="23"/>
      <c r="H31" s="23"/>
      <c r="I31" s="23"/>
      <c r="J31" s="24"/>
    </row>
    <row r="32" spans="1:11">
      <c r="A32" s="13" t="s">
        <v>16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7"/>
      <c r="D38" s="28"/>
      <c r="F38" s="10"/>
      <c r="H38" s="28"/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/>
      <c r="B41" s="30"/>
      <c r="C41" s="6"/>
      <c r="D41" s="31"/>
      <c r="E41" s="6"/>
      <c r="F41" s="6"/>
      <c r="G41" s="6"/>
      <c r="H41" s="30"/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8ED01-58B3-40AD-A594-2FBB708E3B33}">
  <sheetPr>
    <pageSetUpPr fitToPage="1"/>
  </sheetPr>
  <dimension ref="A1:S45"/>
  <sheetViews>
    <sheetView zoomScale="98" zoomScaleNormal="98" workbookViewId="0">
      <selection activeCell="E19" sqref="E19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43" t="s">
        <v>38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6" t="s">
        <v>60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66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67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45477</v>
      </c>
      <c r="D19" s="3" t="s">
        <v>2</v>
      </c>
      <c r="E19" s="1" t="s">
        <v>77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>
        <v>188642660</v>
      </c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39</v>
      </c>
      <c r="D25" s="6"/>
      <c r="E25" s="6"/>
      <c r="F25" s="6"/>
      <c r="G25" s="6"/>
      <c r="H25" s="6" t="s">
        <v>6</v>
      </c>
      <c r="I25" s="18">
        <v>188643239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23">
        <f>B31+B32</f>
        <v>30.06</v>
      </c>
      <c r="C30" s="23">
        <f>C31+C32</f>
        <v>2800</v>
      </c>
      <c r="D30" s="44">
        <f t="shared" ref="D30:I30" si="0">D31+D32</f>
        <v>131.49</v>
      </c>
      <c r="E30" s="23">
        <f t="shared" si="0"/>
        <v>30.06</v>
      </c>
      <c r="F30" s="23">
        <f t="shared" si="0"/>
        <v>30.06</v>
      </c>
      <c r="G30" s="44">
        <f t="shared" si="0"/>
        <v>131.49</v>
      </c>
      <c r="H30" s="23">
        <f t="shared" si="0"/>
        <v>0</v>
      </c>
      <c r="I30" s="44">
        <f t="shared" si="0"/>
        <v>131.49</v>
      </c>
      <c r="J30" s="24"/>
    </row>
    <row r="31" spans="1:11">
      <c r="A31" s="13" t="s">
        <v>40</v>
      </c>
      <c r="B31" s="23">
        <v>30.06</v>
      </c>
      <c r="C31" s="23">
        <v>2800</v>
      </c>
      <c r="D31" s="44">
        <v>131.49</v>
      </c>
      <c r="E31" s="23">
        <v>30.06</v>
      </c>
      <c r="F31" s="23">
        <v>30.06</v>
      </c>
      <c r="G31" s="44">
        <f>B31+D31-E31</f>
        <v>131.49</v>
      </c>
      <c r="H31" s="23">
        <v>0</v>
      </c>
      <c r="I31" s="44">
        <f>G31+H31</f>
        <v>131.49</v>
      </c>
      <c r="J31" s="24"/>
    </row>
    <row r="32" spans="1:11">
      <c r="A32" s="13" t="s">
        <v>41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8" t="s">
        <v>44</v>
      </c>
      <c r="D38" s="28"/>
      <c r="F38" s="10"/>
      <c r="H38" s="28" t="s">
        <v>61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46</v>
      </c>
      <c r="B41" s="30"/>
      <c r="C41" s="6"/>
      <c r="D41" s="31"/>
      <c r="E41" s="6"/>
      <c r="F41" s="6"/>
      <c r="G41" s="6"/>
      <c r="H41" s="30" t="s">
        <v>47</v>
      </c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mergeCells count="7">
    <mergeCell ref="A35:I35"/>
    <mergeCell ref="A10:I10"/>
    <mergeCell ref="A11:I11"/>
    <mergeCell ref="A13:I13"/>
    <mergeCell ref="A14:I14"/>
    <mergeCell ref="A16:I16"/>
    <mergeCell ref="A17:I17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BEFE3-EE37-4BD8-A489-E3EEB7D53248}">
  <sheetPr>
    <pageSetUpPr fitToPage="1"/>
  </sheetPr>
  <dimension ref="A1:S45"/>
  <sheetViews>
    <sheetView topLeftCell="A7" zoomScale="98" zoomScaleNormal="98" workbookViewId="0">
      <selection activeCell="E19" sqref="E19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43" t="s">
        <v>38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6" t="s">
        <v>58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66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67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45477</v>
      </c>
      <c r="D19" s="3" t="s">
        <v>2</v>
      </c>
      <c r="E19" s="1" t="s">
        <v>76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>
        <v>188642660</v>
      </c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39</v>
      </c>
      <c r="D25" s="6"/>
      <c r="E25" s="6"/>
      <c r="F25" s="6"/>
      <c r="G25" s="6"/>
      <c r="H25" s="6" t="s">
        <v>6</v>
      </c>
      <c r="I25" s="18">
        <v>188643381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44">
        <f>B31+B32</f>
        <v>10.7</v>
      </c>
      <c r="C30" s="44">
        <f>C31+C32</f>
        <v>180</v>
      </c>
      <c r="D30" s="44">
        <f t="shared" ref="D30:I30" si="0">D31+D32</f>
        <v>102.35</v>
      </c>
      <c r="E30" s="44">
        <f t="shared" si="0"/>
        <v>10.7</v>
      </c>
      <c r="F30" s="44">
        <f t="shared" si="0"/>
        <v>10.7</v>
      </c>
      <c r="G30" s="44">
        <f t="shared" si="0"/>
        <v>102.35</v>
      </c>
      <c r="H30" s="44">
        <f t="shared" si="0"/>
        <v>0</v>
      </c>
      <c r="I30" s="44">
        <f t="shared" si="0"/>
        <v>102.35</v>
      </c>
      <c r="J30" s="24"/>
    </row>
    <row r="31" spans="1:11">
      <c r="A31" s="13" t="s">
        <v>40</v>
      </c>
      <c r="B31" s="44">
        <v>10.7</v>
      </c>
      <c r="C31" s="44">
        <v>180</v>
      </c>
      <c r="D31" s="44">
        <v>102.35</v>
      </c>
      <c r="E31" s="44">
        <v>10.7</v>
      </c>
      <c r="F31" s="44">
        <v>10.7</v>
      </c>
      <c r="G31" s="44">
        <f>B31+D31-E31</f>
        <v>102.35</v>
      </c>
      <c r="H31" s="44">
        <v>0</v>
      </c>
      <c r="I31" s="44">
        <f>G31+H31</f>
        <v>102.35</v>
      </c>
      <c r="J31" s="24"/>
    </row>
    <row r="32" spans="1:11">
      <c r="A32" s="13" t="s">
        <v>41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8" t="s">
        <v>50</v>
      </c>
      <c r="D38" s="28"/>
      <c r="F38" s="10"/>
      <c r="H38" s="28" t="s">
        <v>59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46</v>
      </c>
      <c r="B41" s="30"/>
      <c r="C41" s="6"/>
      <c r="D41" s="31"/>
      <c r="E41" s="6"/>
      <c r="F41" s="6"/>
      <c r="G41" s="6"/>
      <c r="H41" s="30" t="s">
        <v>47</v>
      </c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mergeCells count="7">
    <mergeCell ref="A35:I35"/>
    <mergeCell ref="A10:I10"/>
    <mergeCell ref="A11:I11"/>
    <mergeCell ref="A13:I13"/>
    <mergeCell ref="A14:I14"/>
    <mergeCell ref="A16:I16"/>
    <mergeCell ref="A17:I17"/>
  </mergeCells>
  <pageMargins left="0.7" right="0.7" top="0.75" bottom="0.75" header="0.3" footer="0.3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3A84E-F232-46C1-BD45-535A757FD431}">
  <sheetPr>
    <pageSetUpPr fitToPage="1"/>
  </sheetPr>
  <dimension ref="A1:S45"/>
  <sheetViews>
    <sheetView topLeftCell="A4" zoomScale="98" zoomScaleNormal="98" workbookViewId="0">
      <selection activeCell="E19" sqref="E19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43" t="s">
        <v>38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6" t="s">
        <v>56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66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67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45477</v>
      </c>
      <c r="D19" s="3" t="s">
        <v>2</v>
      </c>
      <c r="E19" s="1" t="s">
        <v>75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>
        <v>188642660</v>
      </c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39</v>
      </c>
      <c r="D25" s="6"/>
      <c r="E25" s="6"/>
      <c r="F25" s="6"/>
      <c r="G25" s="6"/>
      <c r="H25" s="6" t="s">
        <v>6</v>
      </c>
      <c r="I25" s="18">
        <v>188643424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44">
        <f>B31+B32</f>
        <v>23.77</v>
      </c>
      <c r="C30" s="44">
        <f>C31+C32</f>
        <v>550</v>
      </c>
      <c r="D30" s="44">
        <f t="shared" ref="D30:I30" si="0">D31+D32</f>
        <v>147.62</v>
      </c>
      <c r="E30" s="44">
        <f t="shared" si="0"/>
        <v>23.77</v>
      </c>
      <c r="F30" s="44">
        <f t="shared" si="0"/>
        <v>23.77</v>
      </c>
      <c r="G30" s="44">
        <f t="shared" si="0"/>
        <v>147.62</v>
      </c>
      <c r="H30" s="44">
        <f t="shared" si="0"/>
        <v>0</v>
      </c>
      <c r="I30" s="44">
        <f t="shared" si="0"/>
        <v>147.62</v>
      </c>
      <c r="J30" s="24"/>
    </row>
    <row r="31" spans="1:11">
      <c r="A31" s="13" t="s">
        <v>40</v>
      </c>
      <c r="B31" s="23">
        <v>23.77</v>
      </c>
      <c r="C31" s="44">
        <v>550</v>
      </c>
      <c r="D31" s="23">
        <v>147.62</v>
      </c>
      <c r="E31" s="44">
        <v>23.77</v>
      </c>
      <c r="F31" s="44">
        <v>23.77</v>
      </c>
      <c r="G31" s="23">
        <f>B31+D31-E31</f>
        <v>147.62</v>
      </c>
      <c r="H31" s="44">
        <v>0</v>
      </c>
      <c r="I31" s="23">
        <f>G31+H31</f>
        <v>147.62</v>
      </c>
      <c r="J31" s="24"/>
    </row>
    <row r="32" spans="1:11">
      <c r="A32" s="13" t="s">
        <v>41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8" t="s">
        <v>44</v>
      </c>
      <c r="D38" s="28"/>
      <c r="F38" s="10"/>
      <c r="H38" s="28" t="s">
        <v>57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46</v>
      </c>
      <c r="B41" s="30"/>
      <c r="C41" s="6"/>
      <c r="D41" s="31"/>
      <c r="E41" s="6"/>
      <c r="F41" s="6"/>
      <c r="G41" s="6"/>
      <c r="H41" s="30" t="s">
        <v>47</v>
      </c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mergeCells count="7">
    <mergeCell ref="A35:I35"/>
    <mergeCell ref="A10:I10"/>
    <mergeCell ref="A11:I11"/>
    <mergeCell ref="A13:I13"/>
    <mergeCell ref="A14:I14"/>
    <mergeCell ref="A16:I16"/>
    <mergeCell ref="A17:I17"/>
  </mergeCells>
  <pageMargins left="0.7" right="0.7" top="0.75" bottom="0.75" header="0.3" footer="0.3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F17F0-72A9-4CCD-B176-AD5BD307A54A}">
  <sheetPr>
    <pageSetUpPr fitToPage="1"/>
  </sheetPr>
  <dimension ref="A1:S45"/>
  <sheetViews>
    <sheetView zoomScale="98" zoomScaleNormal="98" workbookViewId="0">
      <selection activeCell="E19" sqref="E19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43" t="s">
        <v>38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6" t="s">
        <v>54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66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67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45477</v>
      </c>
      <c r="D19" s="3" t="s">
        <v>2</v>
      </c>
      <c r="E19" s="1" t="s">
        <v>74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>
        <v>188642660</v>
      </c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39</v>
      </c>
      <c r="D25" s="6"/>
      <c r="E25" s="6"/>
      <c r="F25" s="6"/>
      <c r="G25" s="6"/>
      <c r="H25" s="6" t="s">
        <v>6</v>
      </c>
      <c r="I25" s="18">
        <v>188643577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44">
        <f>B31+B32</f>
        <v>39.1</v>
      </c>
      <c r="C30" s="44">
        <f>C31+C32</f>
        <v>350</v>
      </c>
      <c r="D30" s="44">
        <f t="shared" ref="D30:I30" si="0">D31+D32</f>
        <v>198.64</v>
      </c>
      <c r="E30" s="44">
        <f t="shared" si="0"/>
        <v>39.1</v>
      </c>
      <c r="F30" s="44">
        <f t="shared" si="0"/>
        <v>39.1</v>
      </c>
      <c r="G30" s="44">
        <f t="shared" si="0"/>
        <v>198.64</v>
      </c>
      <c r="H30" s="44">
        <f t="shared" si="0"/>
        <v>0</v>
      </c>
      <c r="I30" s="44">
        <f t="shared" si="0"/>
        <v>198.64</v>
      </c>
      <c r="J30" s="24"/>
    </row>
    <row r="31" spans="1:11">
      <c r="A31" s="13" t="s">
        <v>40</v>
      </c>
      <c r="B31" s="23">
        <v>18.43</v>
      </c>
      <c r="C31" s="23">
        <v>200</v>
      </c>
      <c r="D31" s="23">
        <v>82.22</v>
      </c>
      <c r="E31" s="23">
        <v>18.43</v>
      </c>
      <c r="F31" s="23">
        <v>18.43</v>
      </c>
      <c r="G31" s="23">
        <f>B31+D31-E31</f>
        <v>82.22</v>
      </c>
      <c r="H31" s="44">
        <v>0</v>
      </c>
      <c r="I31" s="23">
        <f>G31+H31</f>
        <v>82.22</v>
      </c>
      <c r="J31" s="24"/>
    </row>
    <row r="32" spans="1:11">
      <c r="A32" s="13" t="s">
        <v>41</v>
      </c>
      <c r="B32" s="23">
        <v>20.67</v>
      </c>
      <c r="C32" s="23">
        <v>150</v>
      </c>
      <c r="D32" s="23">
        <v>116.42</v>
      </c>
      <c r="E32" s="23">
        <v>20.67</v>
      </c>
      <c r="F32" s="23">
        <v>20.67</v>
      </c>
      <c r="G32" s="23">
        <f>B32+D32-E32</f>
        <v>116.42</v>
      </c>
      <c r="H32" s="44">
        <v>0</v>
      </c>
      <c r="I32" s="23">
        <f>G32+H32</f>
        <v>116.42</v>
      </c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8" t="s">
        <v>50</v>
      </c>
      <c r="D38" s="28"/>
      <c r="F38" s="10"/>
      <c r="H38" s="28" t="s">
        <v>55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46</v>
      </c>
      <c r="B41" s="30"/>
      <c r="C41" s="6"/>
      <c r="D41" s="31"/>
      <c r="E41" s="6"/>
      <c r="F41" s="6"/>
      <c r="G41" s="6"/>
      <c r="H41" s="30" t="s">
        <v>47</v>
      </c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mergeCells count="7">
    <mergeCell ref="A35:I35"/>
    <mergeCell ref="A10:I10"/>
    <mergeCell ref="A11:I11"/>
    <mergeCell ref="A13:I13"/>
    <mergeCell ref="A14:I14"/>
    <mergeCell ref="A16:I16"/>
    <mergeCell ref="A17:I17"/>
  </mergeCells>
  <pageMargins left="0.7" right="0.7" top="0.75" bottom="0.75" header="0.3" footer="0.3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09C6A-89EC-4A17-B3DA-56FD64675615}">
  <sheetPr>
    <pageSetUpPr fitToPage="1"/>
  </sheetPr>
  <dimension ref="A1:S45"/>
  <sheetViews>
    <sheetView zoomScale="98" zoomScaleNormal="98" workbookViewId="0">
      <selection activeCell="E19" sqref="E19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43" t="s">
        <v>38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6" t="s">
        <v>52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66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67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45477</v>
      </c>
      <c r="D19" s="3" t="s">
        <v>2</v>
      </c>
      <c r="E19" s="1" t="s">
        <v>73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>
        <v>188642660</v>
      </c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39</v>
      </c>
      <c r="D25" s="6"/>
      <c r="E25" s="6"/>
      <c r="F25" s="6"/>
      <c r="G25" s="6"/>
      <c r="H25" s="6" t="s">
        <v>6</v>
      </c>
      <c r="I25" s="18">
        <v>188643043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44">
        <f>B31+B32</f>
        <v>48.77</v>
      </c>
      <c r="C30" s="44">
        <f>C31+C32</f>
        <v>500</v>
      </c>
      <c r="D30" s="44">
        <f t="shared" ref="D30:I30" si="0">D31+D32</f>
        <v>268.89</v>
      </c>
      <c r="E30" s="44">
        <f t="shared" si="0"/>
        <v>48.77</v>
      </c>
      <c r="F30" s="44">
        <f t="shared" si="0"/>
        <v>48.77</v>
      </c>
      <c r="G30" s="44">
        <f t="shared" si="0"/>
        <v>268.89</v>
      </c>
      <c r="H30" s="44">
        <f t="shared" si="0"/>
        <v>0</v>
      </c>
      <c r="I30" s="44">
        <f t="shared" si="0"/>
        <v>268.89</v>
      </c>
      <c r="J30" s="24"/>
    </row>
    <row r="31" spans="1:11">
      <c r="A31" s="13" t="s">
        <v>40</v>
      </c>
      <c r="B31" s="23">
        <v>48.77</v>
      </c>
      <c r="C31" s="44">
        <v>500</v>
      </c>
      <c r="D31" s="23">
        <v>268.89</v>
      </c>
      <c r="E31" s="23">
        <v>48.77</v>
      </c>
      <c r="F31" s="23">
        <v>48.77</v>
      </c>
      <c r="G31" s="23">
        <f>B31+D31-E31</f>
        <v>268.89</v>
      </c>
      <c r="H31" s="44">
        <v>0</v>
      </c>
      <c r="I31" s="23">
        <f>G31+H31</f>
        <v>268.89</v>
      </c>
      <c r="J31" s="24"/>
    </row>
    <row r="32" spans="1:11">
      <c r="A32" s="13" t="s">
        <v>41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8" t="s">
        <v>44</v>
      </c>
      <c r="D38" s="28"/>
      <c r="F38" s="10"/>
      <c r="H38" s="28" t="s">
        <v>53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46</v>
      </c>
      <c r="B41" s="30"/>
      <c r="C41" s="6"/>
      <c r="D41" s="31"/>
      <c r="E41" s="6"/>
      <c r="F41" s="6"/>
      <c r="G41" s="6"/>
      <c r="H41" s="30" t="s">
        <v>47</v>
      </c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mergeCells count="7">
    <mergeCell ref="A35:I35"/>
    <mergeCell ref="A10:I10"/>
    <mergeCell ref="A11:I11"/>
    <mergeCell ref="A13:I13"/>
    <mergeCell ref="A14:I14"/>
    <mergeCell ref="A16:I16"/>
    <mergeCell ref="A17:I17"/>
  </mergeCells>
  <pageMargins left="0.7" right="0.7" top="0.75" bottom="0.75" header="0.3" footer="0.3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DB265-ACBE-4BA8-80E9-9D35769840F3}">
  <sheetPr>
    <pageSetUpPr fitToPage="1"/>
  </sheetPr>
  <dimension ref="A1:S45"/>
  <sheetViews>
    <sheetView zoomScale="98" zoomScaleNormal="98" workbookViewId="0">
      <selection activeCell="E19" sqref="E19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43" t="s">
        <v>38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6" t="s">
        <v>64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66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67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45477</v>
      </c>
      <c r="D19" s="3" t="s">
        <v>2</v>
      </c>
      <c r="E19" s="1" t="s">
        <v>72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>
        <v>188642660</v>
      </c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39</v>
      </c>
      <c r="D25" s="6"/>
      <c r="E25" s="6"/>
      <c r="F25" s="6"/>
      <c r="G25" s="6"/>
      <c r="H25" s="6" t="s">
        <v>6</v>
      </c>
      <c r="I25" s="18">
        <v>288643610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23"/>
      <c r="C30" s="23"/>
      <c r="D30" s="23"/>
      <c r="E30" s="23"/>
      <c r="F30" s="23"/>
      <c r="G30" s="23"/>
      <c r="H30" s="23"/>
      <c r="I30" s="23"/>
      <c r="J30" s="24"/>
    </row>
    <row r="31" spans="1:11">
      <c r="A31" s="13" t="s">
        <v>40</v>
      </c>
      <c r="B31" s="23"/>
      <c r="C31" s="23"/>
      <c r="D31" s="23"/>
      <c r="E31" s="23"/>
      <c r="F31" s="23"/>
      <c r="G31" s="23"/>
      <c r="H31" s="23"/>
      <c r="I31" s="23"/>
      <c r="J31" s="24"/>
    </row>
    <row r="32" spans="1:11">
      <c r="A32" s="13" t="s">
        <v>41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8" t="s">
        <v>44</v>
      </c>
      <c r="D38" s="28"/>
      <c r="F38" s="10"/>
      <c r="H38" s="28" t="s">
        <v>45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46</v>
      </c>
      <c r="B41" s="30"/>
      <c r="C41" s="6"/>
      <c r="D41" s="31"/>
      <c r="E41" s="6"/>
      <c r="F41" s="6"/>
      <c r="G41" s="6"/>
      <c r="H41" s="30" t="s">
        <v>47</v>
      </c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mergeCells count="7">
    <mergeCell ref="A35:I35"/>
    <mergeCell ref="A10:I10"/>
    <mergeCell ref="A11:I11"/>
    <mergeCell ref="A13:I13"/>
    <mergeCell ref="A14:I14"/>
    <mergeCell ref="A16:I16"/>
    <mergeCell ref="A17:I17"/>
  </mergeCells>
  <pageMargins left="0.7" right="0.7" top="0.75" bottom="0.75" header="0.3" footer="0.3"/>
  <pageSetup paperSize="9" scale="5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A41BA-B971-4430-B792-5011E6DE61EE}">
  <sheetPr>
    <pageSetUpPr fitToPage="1"/>
  </sheetPr>
  <dimension ref="A1:S45"/>
  <sheetViews>
    <sheetView topLeftCell="A10" zoomScale="98" zoomScaleNormal="98" workbookViewId="0">
      <selection activeCell="E19" sqref="E19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43" t="s">
        <v>38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6" t="s">
        <v>42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66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67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45477</v>
      </c>
      <c r="D19" s="3" t="s">
        <v>2</v>
      </c>
      <c r="E19" s="1" t="s">
        <v>71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>
        <v>188642660</v>
      </c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39</v>
      </c>
      <c r="D25" s="6"/>
      <c r="E25" s="6"/>
      <c r="F25" s="6"/>
      <c r="G25" s="6"/>
      <c r="H25" s="6" t="s">
        <v>6</v>
      </c>
      <c r="I25" s="18">
        <v>188642856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44">
        <f>B31+B32</f>
        <v>0.43</v>
      </c>
      <c r="C30" s="44">
        <f>C31+C32</f>
        <v>1300</v>
      </c>
      <c r="D30" s="44">
        <f t="shared" ref="D30:I30" si="0">D31+D32</f>
        <v>622.38</v>
      </c>
      <c r="E30" s="44">
        <f t="shared" si="0"/>
        <v>0.43</v>
      </c>
      <c r="F30" s="44">
        <f t="shared" si="0"/>
        <v>0.43</v>
      </c>
      <c r="G30" s="44">
        <f t="shared" si="0"/>
        <v>622.38</v>
      </c>
      <c r="H30" s="44">
        <f t="shared" si="0"/>
        <v>0</v>
      </c>
      <c r="I30" s="44">
        <f t="shared" si="0"/>
        <v>622.38</v>
      </c>
      <c r="J30" s="24"/>
    </row>
    <row r="31" spans="1:11">
      <c r="A31" s="13" t="s">
        <v>40</v>
      </c>
      <c r="B31" s="23">
        <v>0.43</v>
      </c>
      <c r="C31" s="44">
        <v>1300</v>
      </c>
      <c r="D31" s="23">
        <v>622.38</v>
      </c>
      <c r="E31" s="23">
        <v>0.43</v>
      </c>
      <c r="F31" s="23">
        <v>0.43</v>
      </c>
      <c r="G31" s="23">
        <f>B31+D31-E31</f>
        <v>622.38</v>
      </c>
      <c r="H31" s="44">
        <v>0</v>
      </c>
      <c r="I31" s="23">
        <f>G31+H31</f>
        <v>622.38</v>
      </c>
      <c r="J31" s="24"/>
    </row>
    <row r="32" spans="1:11">
      <c r="A32" s="13" t="s">
        <v>41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8" t="s">
        <v>50</v>
      </c>
      <c r="D38" s="28"/>
      <c r="F38" s="10"/>
      <c r="H38" s="28" t="s">
        <v>51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46</v>
      </c>
      <c r="B41" s="30"/>
      <c r="C41" s="6"/>
      <c r="D41" s="31"/>
      <c r="E41" s="6"/>
      <c r="F41" s="6"/>
      <c r="G41" s="6"/>
      <c r="H41" s="30" t="s">
        <v>47</v>
      </c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mergeCells count="7">
    <mergeCell ref="A35:I35"/>
    <mergeCell ref="A10:I10"/>
    <mergeCell ref="A11:I11"/>
    <mergeCell ref="A13:I13"/>
    <mergeCell ref="A14:I14"/>
    <mergeCell ref="A16:I16"/>
    <mergeCell ref="A17:I17"/>
  </mergeCells>
  <pageMargins left="0.7" right="0.7" top="0.75" bottom="0.75" header="0.3" footer="0.3"/>
  <pageSetup paperSize="9" scale="5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7CBB6-9511-4826-8B15-9C0D260FDE78}">
  <sheetPr>
    <pageSetUpPr fitToPage="1"/>
  </sheetPr>
  <dimension ref="A1:S45"/>
  <sheetViews>
    <sheetView topLeftCell="A7" zoomScale="98" zoomScaleNormal="98" workbookViewId="0">
      <selection activeCell="E19" sqref="E19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43" t="s">
        <v>38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6" t="s">
        <v>43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66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67</v>
      </c>
      <c r="E15" s="17"/>
    </row>
    <row r="16" spans="1:19">
      <c r="A16" s="50" t="s">
        <v>23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2">
        <v>45477</v>
      </c>
      <c r="D19" s="3" t="s">
        <v>2</v>
      </c>
      <c r="E19" s="1" t="s">
        <v>70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/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A25" s="8" t="s">
        <v>39</v>
      </c>
      <c r="D25" s="6"/>
      <c r="E25" s="6"/>
      <c r="F25" s="6"/>
      <c r="G25" s="6"/>
      <c r="H25" s="6" t="s">
        <v>6</v>
      </c>
      <c r="I25" s="18">
        <v>188642660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44">
        <f>B31+B32</f>
        <v>100.07</v>
      </c>
      <c r="C30" s="44">
        <f>C31+C32</f>
        <v>36000</v>
      </c>
      <c r="D30" s="44">
        <f t="shared" ref="D30:I30" si="0">D31+D32</f>
        <v>22690.59</v>
      </c>
      <c r="E30" s="44">
        <f t="shared" si="0"/>
        <v>18994.14</v>
      </c>
      <c r="F30" s="44">
        <f t="shared" si="0"/>
        <v>18994.14</v>
      </c>
      <c r="G30" s="44">
        <f t="shared" si="0"/>
        <v>3796.5200000000004</v>
      </c>
      <c r="H30" s="44">
        <f t="shared" si="0"/>
        <v>0</v>
      </c>
      <c r="I30" s="44">
        <f t="shared" si="0"/>
        <v>3796.5200000000004</v>
      </c>
      <c r="J30" s="24"/>
    </row>
    <row r="31" spans="1:11">
      <c r="A31" s="13" t="s">
        <v>40</v>
      </c>
      <c r="B31" s="23">
        <v>100.07</v>
      </c>
      <c r="C31" s="44">
        <v>36000</v>
      </c>
      <c r="D31" s="23">
        <v>22690.59</v>
      </c>
      <c r="E31" s="23">
        <v>18994.14</v>
      </c>
      <c r="F31" s="23">
        <v>18994.14</v>
      </c>
      <c r="G31" s="23">
        <f>B31+D31-E31</f>
        <v>3796.5200000000004</v>
      </c>
      <c r="H31" s="44">
        <v>0</v>
      </c>
      <c r="I31" s="23">
        <f>G31+H31</f>
        <v>3796.5200000000004</v>
      </c>
      <c r="J31" s="24"/>
    </row>
    <row r="32" spans="1:11">
      <c r="A32" s="13" t="s">
        <v>41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5" t="s">
        <v>25</v>
      </c>
      <c r="B35" s="45"/>
      <c r="C35" s="45"/>
      <c r="D35" s="45"/>
      <c r="E35" s="45"/>
      <c r="F35" s="45"/>
      <c r="G35" s="45"/>
      <c r="H35" s="45"/>
      <c r="I35" s="45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8" t="s">
        <v>49</v>
      </c>
      <c r="D38" s="28"/>
      <c r="F38" s="10"/>
      <c r="H38" s="28" t="s">
        <v>48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46</v>
      </c>
      <c r="B41" s="30"/>
      <c r="C41" s="6"/>
      <c r="D41" s="31"/>
      <c r="E41" s="6"/>
      <c r="F41" s="6"/>
      <c r="G41" s="6"/>
      <c r="H41" s="30" t="s">
        <v>47</v>
      </c>
      <c r="I41" s="6"/>
    </row>
    <row r="42" spans="1:17" ht="52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mergeCells count="7">
    <mergeCell ref="A35:I35"/>
    <mergeCell ref="A10:I10"/>
    <mergeCell ref="A11:I11"/>
    <mergeCell ref="A13:I13"/>
    <mergeCell ref="A14:I14"/>
    <mergeCell ref="A16:I16"/>
    <mergeCell ref="A17:I17"/>
  </mergeCell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14</vt:i4>
      </vt:variant>
    </vt:vector>
  </HeadingPairs>
  <TitlesOfParts>
    <vt:vector size="14" baseType="lpstr">
      <vt:lpstr>Vabalninko</vt:lpstr>
      <vt:lpstr>Širvėnos</vt:lpstr>
      <vt:lpstr>Parovėjos</vt:lpstr>
      <vt:lpstr>Papilio</vt:lpstr>
      <vt:lpstr>Pabiržės</vt:lpstr>
      <vt:lpstr>Pačeriaukštės</vt:lpstr>
      <vt:lpstr>N.Radviliškio</vt:lpstr>
      <vt:lpstr>Biržų m.</vt:lpstr>
      <vt:lpstr>ADM </vt:lpstr>
      <vt:lpstr>ADM sveik.</vt:lpstr>
      <vt:lpstr>ADM aplinkos aps.</vt:lpstr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Ruta Treciokaite</cp:lastModifiedBy>
  <cp:lastPrinted>2024-07-04T12:14:36Z</cp:lastPrinted>
  <dcterms:created xsi:type="dcterms:W3CDTF">2018-11-13T06:22:20Z</dcterms:created>
  <dcterms:modified xsi:type="dcterms:W3CDTF">2024-07-04T13:02:55Z</dcterms:modified>
</cp:coreProperties>
</file>